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ariogov-my.sharepoint.com/personal/rachel_gagnon_ontario_ca/Documents/Documents/SOBR/Terrestrial landscape fragmentation/"/>
    </mc:Choice>
  </mc:AlternateContent>
  <xr:revisionPtr revIDLastSave="11" documentId="8_{1E88517A-F90C-458F-9971-05D37A431654}" xr6:coauthVersionLast="45" xr6:coauthVersionMax="45" xr10:uidLastSave="{519517B3-C2D5-4E77-899F-602B4D8FB3FD}"/>
  <bookViews>
    <workbookView xWindow="28680" yWindow="-120" windowWidth="29040" windowHeight="15840" activeTab="2" xr2:uid="{00000000-000D-0000-FFFF-FFFF00000000}"/>
  </bookViews>
  <sheets>
    <sheet name="Export_Output 2015" sheetId="1" r:id="rId1"/>
    <sheet name="2011" sheetId="3" r:id="rId2"/>
    <sheet name="combined " sheetId="4" r:id="rId3"/>
    <sheet name="ESRI_MAPINFO_SHEET" sheetId="2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4" l="1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<sst xmlns="http://schemas.openxmlformats.org/spreadsheetml/2006/main" count="241" uniqueCount="75">
  <si>
    <t>6E-7</t>
  </si>
  <si>
    <t>Oak Ridges</t>
  </si>
  <si>
    <t>6E-12</t>
  </si>
  <si>
    <t>Kemptville</t>
  </si>
  <si>
    <t>6E-8</t>
  </si>
  <si>
    <t>Peterborough</t>
  </si>
  <si>
    <t>6E-1</t>
  </si>
  <si>
    <t>Stratford</t>
  </si>
  <si>
    <t>7E-3</t>
  </si>
  <si>
    <t>Grimsby</t>
  </si>
  <si>
    <t>7E-2</t>
  </si>
  <si>
    <t>St. Thomas</t>
  </si>
  <si>
    <t>6E-10</t>
  </si>
  <si>
    <t>Charleston Lake</t>
  </si>
  <si>
    <t>6E-15</t>
  </si>
  <si>
    <t>Picton</t>
  </si>
  <si>
    <t>7E-5</t>
  </si>
  <si>
    <t>Niagara</t>
  </si>
  <si>
    <t>7E-1</t>
  </si>
  <si>
    <t>Essex</t>
  </si>
  <si>
    <t>6E-14</t>
  </si>
  <si>
    <t>Tobermory</t>
  </si>
  <si>
    <t>6E-13</t>
  </si>
  <si>
    <t>Oshawa-Cobourg</t>
  </si>
  <si>
    <t>6E-6</t>
  </si>
  <si>
    <t>Barrie</t>
  </si>
  <si>
    <t>6E-5</t>
  </si>
  <si>
    <t>Mount Forest</t>
  </si>
  <si>
    <t>7E-6</t>
  </si>
  <si>
    <t>London</t>
  </si>
  <si>
    <t>6E-2</t>
  </si>
  <si>
    <t>Kincardine</t>
  </si>
  <si>
    <t>7E-4</t>
  </si>
  <si>
    <t>Toronto</t>
  </si>
  <si>
    <t>6E-16</t>
  </si>
  <si>
    <t>Pembroke</t>
  </si>
  <si>
    <t>6E-9</t>
  </si>
  <si>
    <t>Havelock</t>
  </si>
  <si>
    <t>6E-4</t>
  </si>
  <si>
    <t>Meaford</t>
  </si>
  <si>
    <t>5E-7</t>
  </si>
  <si>
    <t>Parry Sound</t>
  </si>
  <si>
    <t>5E-10</t>
  </si>
  <si>
    <t>Brent</t>
  </si>
  <si>
    <t>5E-8</t>
  </si>
  <si>
    <t>Huntsville</t>
  </si>
  <si>
    <t>5E-11</t>
  </si>
  <si>
    <t>Bancroft</t>
  </si>
  <si>
    <t>6E-11</t>
  </si>
  <si>
    <t>Smiths Falls</t>
  </si>
  <si>
    <t>ECODISTRICT_CODE</t>
  </si>
  <si>
    <t>ECODISTRICT_NAME</t>
  </si>
  <si>
    <t>ECODISTRICT Area (ha)</t>
  </si>
  <si>
    <t>Ai Inside</t>
  </si>
  <si>
    <t>Ai Partial</t>
  </si>
  <si>
    <t>EMS (ha)</t>
  </si>
  <si>
    <r>
      <t>Effective Mesh Size (</t>
    </r>
    <r>
      <rPr>
        <i/>
        <sz val="11"/>
        <color theme="1"/>
        <rFont val="Calibri"/>
        <family val="2"/>
        <scheme val="minor"/>
      </rPr>
      <t>M</t>
    </r>
    <r>
      <rPr>
        <i/>
        <vertAlign val="subscript"/>
        <sz val="11"/>
        <color theme="1"/>
        <rFont val="Calibri"/>
        <family val="2"/>
        <scheme val="minor"/>
      </rPr>
      <t>eff</t>
    </r>
    <r>
      <rPr>
        <sz val="11"/>
        <color theme="1"/>
        <rFont val="Calibri"/>
        <family val="2"/>
        <scheme val="minor"/>
      </rPr>
      <t>) of ecodistricts in the Mixedwood Plains Ecozone of Ontario in 2011.</t>
    </r>
    <r>
      <rPr>
        <vertAlign val="superscript"/>
        <sz val="11"/>
        <color theme="1"/>
        <rFont val="Calibri"/>
        <family val="2"/>
        <scheme val="minor"/>
      </rPr>
      <t>1,2</t>
    </r>
  </si>
  <si>
    <t>Ecodistrict Code</t>
  </si>
  <si>
    <t>Ecodistrict name</t>
  </si>
  <si>
    <t>Effective Mesh Size (ha)</t>
  </si>
  <si>
    <r>
      <t>Effective Mesh Size 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</si>
  <si>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Smith Falls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</si>
  <si>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Based on land cover from the Southern Ontario Land Resource Information System version 2.0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</si>
  <si>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Effective Mesh Size calculated using the cross-boundary connections procedure (Moser and  Jaeger. 2007. Landscape Ecology 22: 447-459).</t>
    </r>
  </si>
  <si>
    <t xml:space="preserve">Source: McIntosh and Dextrase 2015 [DRAFT. State of Ontario’s Biodiversity Technical Report Series, Report #SOBTR-04]  </t>
  </si>
  <si>
    <t>Ai Inside 2015</t>
  </si>
  <si>
    <t>Ai Partial 2015</t>
  </si>
  <si>
    <t>ECODISTRICT Area (ha) 2015</t>
  </si>
  <si>
    <t>EMS (ha) 2015</t>
  </si>
  <si>
    <t>Effective Mesh Size (ha) 2011</t>
  </si>
  <si>
    <r>
      <t>Effective Mesh Size 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  <r>
      <rPr>
        <sz val="11"/>
        <color theme="1"/>
        <rFont val="Calibri"/>
        <family val="2"/>
        <scheme val="minor"/>
      </rPr>
      <t xml:space="preserve"> 2011</t>
    </r>
  </si>
  <si>
    <r>
      <t>Effective Mesh Size (ha</t>
    </r>
    <r>
      <rPr>
        <sz val="11"/>
        <color theme="1"/>
        <rFont val="Calibri"/>
        <family val="2"/>
        <scheme val="minor"/>
      </rPr>
      <t>)</t>
    </r>
    <r>
      <rPr>
        <sz val="11"/>
        <color theme="1"/>
        <rFont val="Calibri"/>
        <family val="2"/>
        <scheme val="minor"/>
      </rPr>
      <t xml:space="preserve"> 2011</t>
    </r>
  </si>
  <si>
    <t xml:space="preserve">EMS (km2) 2015 </t>
  </si>
  <si>
    <t>mixedwood plains</t>
  </si>
  <si>
    <t>Ontario Shield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</si>
</sst>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5" fillId="4" borderId="0"/>
  </cellStyleXfs>
  <cellXfs count="2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 applyProtection="1">
      <alignment vertical="center" wrapText="1"/>
    </xf>
    <xf numFmtId="2" fontId="0" fillId="0" borderId="0" xfId="0" applyNumberFormat="1"/>
    <xf numFmtId="0" fontId="4" fillId="2" borderId="1" xfId="0" applyFont="1" applyFill="1" applyBorder="1" applyAlignment="1" applyProtection="1">
      <alignment horizontal="center" vertical="center"/>
    </xf>
    <xf numFmtId="0" fontId="5" fillId="4" borderId="0" xfId="1"/>
    <xf numFmtId="49" fontId="5" fillId="4" borderId="0" xfId="1" quotePrefix="1" applyNumberFormat="1"/>
    <xf numFmtId="0" fontId="3" fillId="4" borderId="0" xfId="0" applyFont="1" applyFill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2" fontId="5" fillId="4" borderId="0" xfId="1" applyNumberFormat="1"/>
    <xf numFmtId="0" fontId="5" fillId="0" borderId="0" xfId="1" applyFill="1"/>
    <xf numFmtId="2" fontId="0" fillId="0" borderId="0" xfId="0" applyNumberFormat="1" applyFill="1"/>
    <xf numFmtId="0" fontId="0" fillId="0" borderId="0" xfId="0" applyFill="1"/>
    <xf numFmtId="0" fontId="4" fillId="5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5" fillId="0" borderId="0" xfId="1" applyFill="1" applyBorder="1"/>
    <xf numFmtId="0" fontId="1" fillId="0" borderId="0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D5ABFEED-3BCF-440B-BEBF-517511935405}"/>
  </cellStyles>
  <dxfs count="0"/>
  <tableStyles count="0" defaultTableStyle="TableStyleMedium9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A9E08C8-E98D-4D9E-B84F-09ED460760EC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workbookViewId="0">
      <selection activeCell="I13" sqref="I13"/>
    </sheetView>
  </sheetViews>
  <sheetFormatPr defaultRowHeight="14.5" x14ac:dyDescent="0.35"/>
  <cols>
    <col min="1" max="1" width="18.453125" bestFit="1" customWidth="1"/>
    <col min="2" max="2" width="19.1796875" bestFit="1" customWidth="1"/>
    <col min="3" max="4" width="15.7265625" style="6" bestFit="1" customWidth="1"/>
    <col min="5" max="5" width="21.1796875" bestFit="1" customWidth="1"/>
    <col min="6" max="6" width="9.54296875" bestFit="1" customWidth="1"/>
  </cols>
  <sheetData>
    <row r="1" spans="1:6" x14ac:dyDescent="0.35">
      <c r="A1" s="1" t="s">
        <v>50</v>
      </c>
      <c r="B1" s="1" t="s">
        <v>51</v>
      </c>
      <c r="C1" s="4" t="s">
        <v>53</v>
      </c>
      <c r="D1" s="4" t="s">
        <v>54</v>
      </c>
      <c r="E1" s="1" t="s">
        <v>52</v>
      </c>
      <c r="F1" s="7" t="s">
        <v>55</v>
      </c>
    </row>
    <row r="2" spans="1:6" x14ac:dyDescent="0.35">
      <c r="A2" s="2" t="s">
        <v>40</v>
      </c>
      <c r="B2" s="2" t="s">
        <v>41</v>
      </c>
      <c r="C2" s="5">
        <v>21958666940.887001</v>
      </c>
      <c r="D2" s="5">
        <v>58730262018.787498</v>
      </c>
      <c r="E2" s="3">
        <v>1189151.44044</v>
      </c>
      <c r="F2" s="6">
        <f>(C2+D2)/E2</f>
        <v>67854.207812100576</v>
      </c>
    </row>
    <row r="3" spans="1:6" x14ac:dyDescent="0.35">
      <c r="A3" s="2" t="s">
        <v>44</v>
      </c>
      <c r="B3" s="2" t="s">
        <v>45</v>
      </c>
      <c r="C3" s="5">
        <v>4666271518.3747597</v>
      </c>
      <c r="D3" s="5">
        <v>28417607448.837002</v>
      </c>
      <c r="E3" s="3">
        <v>847130.14855899999</v>
      </c>
      <c r="F3" s="6">
        <f t="shared" ref="F3:F26" si="0">(C3+D3)/E3</f>
        <v>39054.068638081968</v>
      </c>
    </row>
    <row r="4" spans="1:6" x14ac:dyDescent="0.35">
      <c r="A4" s="2" t="s">
        <v>42</v>
      </c>
      <c r="B4" s="2" t="s">
        <v>43</v>
      </c>
      <c r="C4" s="5">
        <v>239525445845.78</v>
      </c>
      <c r="D4" s="5">
        <v>239964779677.24799</v>
      </c>
      <c r="E4" s="3">
        <v>804080.67099599994</v>
      </c>
      <c r="F4" s="6">
        <f t="shared" si="0"/>
        <v>596321.04441596917</v>
      </c>
    </row>
    <row r="5" spans="1:6" x14ac:dyDescent="0.35">
      <c r="A5" s="2" t="s">
        <v>46</v>
      </c>
      <c r="B5" s="2" t="s">
        <v>47</v>
      </c>
      <c r="C5" s="5">
        <v>26622007267.834202</v>
      </c>
      <c r="D5" s="5">
        <v>35217742490.0606</v>
      </c>
      <c r="E5" s="3">
        <v>1631204.83923</v>
      </c>
      <c r="F5" s="6">
        <f t="shared" si="0"/>
        <v>37910.474681454398</v>
      </c>
    </row>
    <row r="6" spans="1:6" x14ac:dyDescent="0.35">
      <c r="A6" s="2" t="s">
        <v>6</v>
      </c>
      <c r="B6" s="2" t="s">
        <v>7</v>
      </c>
      <c r="C6" s="5">
        <v>17738801.696306001</v>
      </c>
      <c r="D6" s="5">
        <v>21493033.149289001</v>
      </c>
      <c r="E6" s="3">
        <v>926054.53246300004</v>
      </c>
      <c r="F6" s="6">
        <f t="shared" si="0"/>
        <v>42.36449741383074</v>
      </c>
    </row>
    <row r="7" spans="1:6" x14ac:dyDescent="0.35">
      <c r="A7" s="2" t="s">
        <v>30</v>
      </c>
      <c r="B7" s="2" t="s">
        <v>31</v>
      </c>
      <c r="C7" s="5">
        <v>5284781.6929310001</v>
      </c>
      <c r="D7" s="5">
        <v>19292111.272881001</v>
      </c>
      <c r="E7" s="3">
        <v>949645.422517</v>
      </c>
      <c r="F7" s="6">
        <f t="shared" si="0"/>
        <v>25.880073112627507</v>
      </c>
    </row>
    <row r="8" spans="1:6" x14ac:dyDescent="0.35">
      <c r="A8" s="2" t="s">
        <v>38</v>
      </c>
      <c r="B8" s="2" t="s">
        <v>39</v>
      </c>
      <c r="C8" s="5">
        <v>68090098.375968993</v>
      </c>
      <c r="D8" s="5">
        <v>99890468.845422</v>
      </c>
      <c r="E8" s="3">
        <v>501129.27536799997</v>
      </c>
      <c r="F8" s="6">
        <f t="shared" si="0"/>
        <v>335.20405906846275</v>
      </c>
    </row>
    <row r="9" spans="1:6" x14ac:dyDescent="0.35">
      <c r="A9" s="2" t="s">
        <v>26</v>
      </c>
      <c r="B9" s="2" t="s">
        <v>27</v>
      </c>
      <c r="C9" s="5">
        <v>60064354.608581997</v>
      </c>
      <c r="D9" s="5">
        <v>79748179.498258993</v>
      </c>
      <c r="E9" s="3">
        <v>867659.11449199996</v>
      </c>
      <c r="F9" s="6">
        <f t="shared" si="0"/>
        <v>161.13763086405069</v>
      </c>
    </row>
    <row r="10" spans="1:6" x14ac:dyDescent="0.35">
      <c r="A10" s="2" t="s">
        <v>24</v>
      </c>
      <c r="B10" s="2" t="s">
        <v>25</v>
      </c>
      <c r="C10" s="5">
        <v>116187950.090423</v>
      </c>
      <c r="D10" s="5">
        <v>166205743.83648801</v>
      </c>
      <c r="E10" s="3">
        <v>705842.59758199996</v>
      </c>
      <c r="F10" s="6">
        <f t="shared" si="0"/>
        <v>400.08026562055773</v>
      </c>
    </row>
    <row r="11" spans="1:6" x14ac:dyDescent="0.35">
      <c r="A11" s="2" t="s">
        <v>0</v>
      </c>
      <c r="B11" s="2" t="s">
        <v>1</v>
      </c>
      <c r="C11" s="5">
        <v>33998833.298699997</v>
      </c>
      <c r="D11" s="5">
        <v>48084622.780591004</v>
      </c>
      <c r="E11" s="3">
        <v>442544.44577300001</v>
      </c>
      <c r="F11" s="6">
        <f t="shared" si="0"/>
        <v>185.48070564056999</v>
      </c>
    </row>
    <row r="12" spans="1:6" x14ac:dyDescent="0.35">
      <c r="A12" s="2" t="s">
        <v>4</v>
      </c>
      <c r="B12" s="2" t="s">
        <v>5</v>
      </c>
      <c r="C12" s="5">
        <v>68895803.838993996</v>
      </c>
      <c r="D12" s="5">
        <v>169011888.45827299</v>
      </c>
      <c r="E12" s="3">
        <v>532068.99329599994</v>
      </c>
      <c r="F12" s="6">
        <f t="shared" si="0"/>
        <v>447.13692264513242</v>
      </c>
    </row>
    <row r="13" spans="1:6" x14ac:dyDescent="0.35">
      <c r="A13" s="2" t="s">
        <v>36</v>
      </c>
      <c r="B13" s="2" t="s">
        <v>37</v>
      </c>
      <c r="C13" s="5">
        <v>138623376.19207901</v>
      </c>
      <c r="D13" s="5">
        <v>1156203487.75455</v>
      </c>
      <c r="E13" s="3">
        <v>421168.18312100001</v>
      </c>
      <c r="F13" s="6">
        <f t="shared" si="0"/>
        <v>3074.3700873877033</v>
      </c>
    </row>
    <row r="14" spans="1:6" x14ac:dyDescent="0.35">
      <c r="A14" s="2" t="s">
        <v>12</v>
      </c>
      <c r="B14" s="2" t="s">
        <v>13</v>
      </c>
      <c r="C14" s="5">
        <v>19560530.148019001</v>
      </c>
      <c r="D14" s="5">
        <v>881501799.97672606</v>
      </c>
      <c r="E14" s="3">
        <v>159429.92680399999</v>
      </c>
      <c r="F14" s="6">
        <f t="shared" si="0"/>
        <v>5651.7766029742543</v>
      </c>
    </row>
    <row r="15" spans="1:6" x14ac:dyDescent="0.35">
      <c r="A15" s="2" t="s">
        <v>48</v>
      </c>
      <c r="B15" s="2" t="s">
        <v>49</v>
      </c>
      <c r="C15" s="5">
        <v>125238385.068581</v>
      </c>
      <c r="D15" s="5">
        <v>268802223.88748598</v>
      </c>
      <c r="E15" s="3">
        <v>355944.09401100001</v>
      </c>
      <c r="F15" s="6">
        <f t="shared" si="0"/>
        <v>1107.0294902656528</v>
      </c>
    </row>
    <row r="16" spans="1:6" x14ac:dyDescent="0.35">
      <c r="A16" s="2" t="s">
        <v>2</v>
      </c>
      <c r="B16" s="2" t="s">
        <v>3</v>
      </c>
      <c r="C16" s="5">
        <v>128020168.880602</v>
      </c>
      <c r="D16" s="5">
        <v>209708655.92601699</v>
      </c>
      <c r="E16" s="3">
        <v>798368.45585599996</v>
      </c>
      <c r="F16" s="6">
        <f t="shared" si="0"/>
        <v>423.02375842806902</v>
      </c>
    </row>
    <row r="17" spans="1:6" x14ac:dyDescent="0.35">
      <c r="A17" s="2" t="s">
        <v>22</v>
      </c>
      <c r="B17" s="2" t="s">
        <v>23</v>
      </c>
      <c r="C17" s="5">
        <v>1624092.9188630001</v>
      </c>
      <c r="D17" s="5">
        <v>4254163.7449650001</v>
      </c>
      <c r="E17" s="3">
        <v>382497.53924200003</v>
      </c>
      <c r="F17" s="6">
        <f t="shared" si="0"/>
        <v>15.368090146349731</v>
      </c>
    </row>
    <row r="18" spans="1:6" x14ac:dyDescent="0.35">
      <c r="A18" s="2" t="s">
        <v>20</v>
      </c>
      <c r="B18" s="2" t="s">
        <v>21</v>
      </c>
      <c r="C18" s="5">
        <v>427494692.46565902</v>
      </c>
      <c r="D18" s="5">
        <v>430883647.73339802</v>
      </c>
      <c r="E18" s="3">
        <v>655475.05716199998</v>
      </c>
      <c r="F18" s="6">
        <f t="shared" si="0"/>
        <v>1309.5514937144433</v>
      </c>
    </row>
    <row r="19" spans="1:6" x14ac:dyDescent="0.35">
      <c r="A19" s="2" t="s">
        <v>14</v>
      </c>
      <c r="B19" s="2" t="s">
        <v>15</v>
      </c>
      <c r="C19" s="5">
        <v>62474489.401610002</v>
      </c>
      <c r="D19" s="5">
        <v>319803384.83161902</v>
      </c>
      <c r="E19" s="3">
        <v>687519.82349800004</v>
      </c>
      <c r="F19" s="6">
        <f t="shared" si="0"/>
        <v>556.02451182899028</v>
      </c>
    </row>
    <row r="20" spans="1:6" x14ac:dyDescent="0.35">
      <c r="A20" s="2" t="s">
        <v>34</v>
      </c>
      <c r="B20" s="2" t="s">
        <v>35</v>
      </c>
      <c r="C20" s="5">
        <v>45181449.696137004</v>
      </c>
      <c r="D20" s="5">
        <v>295394375.33889401</v>
      </c>
      <c r="E20" s="3">
        <v>209884.48612099999</v>
      </c>
      <c r="F20" s="6">
        <f t="shared" si="0"/>
        <v>1622.6822254918188</v>
      </c>
    </row>
    <row r="21" spans="1:6" x14ac:dyDescent="0.35">
      <c r="A21" s="2" t="s">
        <v>18</v>
      </c>
      <c r="B21" s="2" t="s">
        <v>19</v>
      </c>
      <c r="C21" s="6">
        <v>14689191.528563</v>
      </c>
      <c r="D21" s="5">
        <v>61600823.393748999</v>
      </c>
      <c r="E21" s="3">
        <v>927996.65108800004</v>
      </c>
      <c r="F21" s="6">
        <f t="shared" si="0"/>
        <v>82.20936447655086</v>
      </c>
    </row>
    <row r="22" spans="1:6" x14ac:dyDescent="0.35">
      <c r="A22" s="2" t="s">
        <v>10</v>
      </c>
      <c r="B22" s="2" t="s">
        <v>11</v>
      </c>
      <c r="C22" s="5">
        <v>42178068.167963997</v>
      </c>
      <c r="D22" s="5">
        <v>42178068.167963997</v>
      </c>
      <c r="E22" s="3">
        <v>1694465.2032999999</v>
      </c>
      <c r="F22" s="6">
        <f t="shared" si="0"/>
        <v>49.783339410949822</v>
      </c>
    </row>
    <row r="23" spans="1:6" x14ac:dyDescent="0.35">
      <c r="A23" s="2" t="s">
        <v>8</v>
      </c>
      <c r="B23" s="2" t="s">
        <v>9</v>
      </c>
      <c r="C23" s="5">
        <v>1323494.323594</v>
      </c>
      <c r="D23" s="5">
        <v>1323494.323594</v>
      </c>
      <c r="E23" s="3">
        <v>165805.96180700001</v>
      </c>
      <c r="F23" s="6">
        <f t="shared" si="0"/>
        <v>15.964375576971859</v>
      </c>
    </row>
    <row r="24" spans="1:6" x14ac:dyDescent="0.35">
      <c r="A24" s="2" t="s">
        <v>32</v>
      </c>
      <c r="B24" s="2" t="s">
        <v>33</v>
      </c>
      <c r="C24" s="5">
        <v>584751.09228800004</v>
      </c>
      <c r="D24" s="5">
        <v>584751.09228800004</v>
      </c>
      <c r="E24" s="3">
        <v>394805.144202</v>
      </c>
      <c r="F24" s="6">
        <f t="shared" si="0"/>
        <v>2.9622263077140412</v>
      </c>
    </row>
    <row r="25" spans="1:6" x14ac:dyDescent="0.35">
      <c r="A25" s="2" t="s">
        <v>16</v>
      </c>
      <c r="B25" s="2" t="s">
        <v>17</v>
      </c>
      <c r="C25" s="5">
        <v>10289607.171806</v>
      </c>
      <c r="D25" s="5">
        <v>10289607.171806</v>
      </c>
      <c r="E25" s="3">
        <v>535070.93231499998</v>
      </c>
      <c r="F25" s="6">
        <f t="shared" si="0"/>
        <v>38.46072193564212</v>
      </c>
    </row>
    <row r="26" spans="1:6" x14ac:dyDescent="0.35">
      <c r="A26" s="2" t="s">
        <v>28</v>
      </c>
      <c r="B26" s="2" t="s">
        <v>29</v>
      </c>
      <c r="C26" s="5">
        <v>1601258.5490619999</v>
      </c>
      <c r="D26" s="5">
        <v>1601258.5490619999</v>
      </c>
      <c r="E26" s="3">
        <v>225181.97539000001</v>
      </c>
      <c r="F26" s="6">
        <f t="shared" si="0"/>
        <v>14.221906938055126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B064-FB73-4F70-B08F-96A16E851BB4}">
  <dimension ref="A1:D28"/>
  <sheetViews>
    <sheetView workbookViewId="0">
      <selection activeCell="E32" sqref="E32"/>
    </sheetView>
  </sheetViews>
  <sheetFormatPr defaultRowHeight="14.5" x14ac:dyDescent="0.35"/>
  <cols>
    <col min="2" max="2" width="16.26953125" customWidth="1"/>
    <col min="3" max="3" width="26.90625" customWidth="1"/>
    <col min="4" max="4" width="27.453125" customWidth="1"/>
  </cols>
  <sheetData>
    <row r="1" spans="1:4" ht="17.5" x14ac:dyDescent="0.45">
      <c r="A1" s="8" t="s">
        <v>56</v>
      </c>
      <c r="B1" s="8"/>
      <c r="C1" s="8"/>
      <c r="D1" s="8"/>
    </row>
    <row r="3" spans="1:4" ht="16.5" x14ac:dyDescent="0.35">
      <c r="A3" s="8" t="s">
        <v>57</v>
      </c>
      <c r="B3" s="8" t="s">
        <v>58</v>
      </c>
      <c r="C3" s="8" t="s">
        <v>59</v>
      </c>
      <c r="D3" s="8" t="s">
        <v>60</v>
      </c>
    </row>
    <row r="4" spans="1:4" x14ac:dyDescent="0.35">
      <c r="A4" s="9" t="s">
        <v>6</v>
      </c>
      <c r="B4" s="8" t="s">
        <v>7</v>
      </c>
      <c r="C4" s="8">
        <v>23.277202797293072</v>
      </c>
      <c r="D4" s="8">
        <v>0.23277202797293073</v>
      </c>
    </row>
    <row r="5" spans="1:4" x14ac:dyDescent="0.35">
      <c r="A5" s="9" t="s">
        <v>12</v>
      </c>
      <c r="B5" s="15" t="s">
        <v>13</v>
      </c>
      <c r="C5" s="15">
        <v>14382.844947762946</v>
      </c>
      <c r="D5" s="15">
        <v>143.82844947762945</v>
      </c>
    </row>
    <row r="6" spans="1:4" x14ac:dyDescent="0.35">
      <c r="A6" s="9" t="s">
        <v>48</v>
      </c>
      <c r="B6" s="8" t="s">
        <v>61</v>
      </c>
      <c r="C6" s="8">
        <v>872.73762242584098</v>
      </c>
      <c r="D6" s="8">
        <v>8.7273762242584105</v>
      </c>
    </row>
    <row r="7" spans="1:4" x14ac:dyDescent="0.35">
      <c r="A7" s="9" t="s">
        <v>2</v>
      </c>
      <c r="B7" s="8" t="s">
        <v>3</v>
      </c>
      <c r="C7" s="8">
        <v>325.39128948377368</v>
      </c>
      <c r="D7" s="8">
        <v>3.2539128948377369</v>
      </c>
    </row>
    <row r="8" spans="1:4" x14ac:dyDescent="0.35">
      <c r="A8" s="9" t="s">
        <v>22</v>
      </c>
      <c r="B8" s="8" t="s">
        <v>23</v>
      </c>
      <c r="C8" s="8">
        <v>35.731243073183137</v>
      </c>
      <c r="D8" s="8">
        <v>0.35731243073183139</v>
      </c>
    </row>
    <row r="9" spans="1:4" x14ac:dyDescent="0.35">
      <c r="A9" s="9" t="s">
        <v>20</v>
      </c>
      <c r="B9" s="8" t="s">
        <v>21</v>
      </c>
      <c r="C9" s="8">
        <v>6416.8556611638242</v>
      </c>
      <c r="D9" s="8">
        <v>64.168556611638238</v>
      </c>
    </row>
    <row r="10" spans="1:4" x14ac:dyDescent="0.35">
      <c r="A10" s="9" t="s">
        <v>14</v>
      </c>
      <c r="B10" s="8" t="s">
        <v>15</v>
      </c>
      <c r="C10" s="8">
        <v>197.63858631468787</v>
      </c>
      <c r="D10" s="8">
        <v>1.9763858631468787</v>
      </c>
    </row>
    <row r="11" spans="1:4" x14ac:dyDescent="0.35">
      <c r="A11" s="9" t="s">
        <v>34</v>
      </c>
      <c r="B11" s="8" t="s">
        <v>35</v>
      </c>
      <c r="C11" s="8">
        <v>1588.4617896392547</v>
      </c>
      <c r="D11" s="8">
        <v>15.884617896392546</v>
      </c>
    </row>
    <row r="12" spans="1:4" x14ac:dyDescent="0.35">
      <c r="A12" s="9" t="s">
        <v>30</v>
      </c>
      <c r="B12" s="8" t="s">
        <v>31</v>
      </c>
      <c r="C12" s="8">
        <v>131.8213000380384</v>
      </c>
      <c r="D12" s="8">
        <v>1.318213000380384</v>
      </c>
    </row>
    <row r="13" spans="1:4" x14ac:dyDescent="0.35">
      <c r="A13" s="9" t="s">
        <v>38</v>
      </c>
      <c r="B13" s="8" t="s">
        <v>39</v>
      </c>
      <c r="C13" s="8">
        <v>599.16813420756546</v>
      </c>
      <c r="D13" s="8">
        <v>5.9916813420756547</v>
      </c>
    </row>
    <row r="14" spans="1:4" x14ac:dyDescent="0.35">
      <c r="A14" s="9" t="s">
        <v>26</v>
      </c>
      <c r="B14" s="8" t="s">
        <v>27</v>
      </c>
      <c r="C14" s="8">
        <v>91.694412678611158</v>
      </c>
      <c r="D14" s="8">
        <v>0.91694412678611159</v>
      </c>
    </row>
    <row r="15" spans="1:4" x14ac:dyDescent="0.35">
      <c r="A15" s="9" t="s">
        <v>24</v>
      </c>
      <c r="B15" s="8" t="s">
        <v>25</v>
      </c>
      <c r="C15" s="8">
        <v>11100.204140733495</v>
      </c>
      <c r="D15" s="8">
        <v>111.00204140733494</v>
      </c>
    </row>
    <row r="16" spans="1:4" x14ac:dyDescent="0.35">
      <c r="A16" s="9" t="s">
        <v>0</v>
      </c>
      <c r="B16" s="8" t="s">
        <v>1</v>
      </c>
      <c r="C16" s="8">
        <v>116.13063820958723</v>
      </c>
      <c r="D16" s="8">
        <v>1.1613063820958722</v>
      </c>
    </row>
    <row r="17" spans="1:4" x14ac:dyDescent="0.35">
      <c r="A17" s="9" t="s">
        <v>4</v>
      </c>
      <c r="B17" s="8" t="s">
        <v>5</v>
      </c>
      <c r="C17" s="8">
        <v>869.97952246068724</v>
      </c>
      <c r="D17" s="8">
        <v>8.6997952246068717</v>
      </c>
    </row>
    <row r="18" spans="1:4" x14ac:dyDescent="0.35">
      <c r="A18" s="9" t="s">
        <v>36</v>
      </c>
      <c r="B18" s="8" t="s">
        <v>37</v>
      </c>
      <c r="C18" s="8">
        <v>1350.5417881230203</v>
      </c>
      <c r="D18" s="8">
        <v>13.505417881230203</v>
      </c>
    </row>
    <row r="19" spans="1:4" x14ac:dyDescent="0.35">
      <c r="A19" s="9" t="s">
        <v>18</v>
      </c>
      <c r="B19" s="8" t="s">
        <v>19</v>
      </c>
      <c r="C19" s="8">
        <v>95.54982173390998</v>
      </c>
      <c r="D19" s="8">
        <v>0.95549821733909979</v>
      </c>
    </row>
    <row r="20" spans="1:4" x14ac:dyDescent="0.35">
      <c r="A20" s="9" t="s">
        <v>10</v>
      </c>
      <c r="B20" s="8" t="s">
        <v>11</v>
      </c>
      <c r="C20" s="8">
        <v>28.361013039771851</v>
      </c>
      <c r="D20" s="8">
        <v>0.28361013039771854</v>
      </c>
    </row>
    <row r="21" spans="1:4" x14ac:dyDescent="0.35">
      <c r="A21" s="9" t="s">
        <v>8</v>
      </c>
      <c r="B21" s="8" t="s">
        <v>9</v>
      </c>
      <c r="C21" s="8">
        <v>30.210326901031905</v>
      </c>
      <c r="D21" s="8">
        <v>0.30210326901031903</v>
      </c>
    </row>
    <row r="22" spans="1:4" x14ac:dyDescent="0.35">
      <c r="A22" s="9" t="s">
        <v>32</v>
      </c>
      <c r="B22" s="8" t="s">
        <v>33</v>
      </c>
      <c r="C22" s="8">
        <v>3.2673656883773647</v>
      </c>
      <c r="D22" s="8">
        <v>3.2673656883773647E-2</v>
      </c>
    </row>
    <row r="23" spans="1:4" x14ac:dyDescent="0.35">
      <c r="A23" s="9" t="s">
        <v>16</v>
      </c>
      <c r="B23" s="8" t="s">
        <v>17</v>
      </c>
      <c r="C23" s="8">
        <v>29.616793841077499</v>
      </c>
      <c r="D23" s="8">
        <v>0.29616793841077499</v>
      </c>
    </row>
    <row r="24" spans="1:4" x14ac:dyDescent="0.35">
      <c r="A24" s="9" t="s">
        <v>28</v>
      </c>
      <c r="B24" s="8" t="s">
        <v>29</v>
      </c>
      <c r="C24" s="8">
        <v>10.157120338210428</v>
      </c>
      <c r="D24" s="8">
        <v>0.10157120338210428</v>
      </c>
    </row>
    <row r="26" spans="1:4" ht="16.5" x14ac:dyDescent="0.35">
      <c r="A26" s="8" t="s">
        <v>62</v>
      </c>
      <c r="B26" s="8"/>
      <c r="C26" s="8"/>
      <c r="D26" s="8"/>
    </row>
    <row r="27" spans="1:4" ht="16.5" x14ac:dyDescent="0.35">
      <c r="A27" s="8" t="s">
        <v>63</v>
      </c>
      <c r="B27" s="8"/>
      <c r="C27" s="8"/>
      <c r="D27" s="8"/>
    </row>
    <row r="28" spans="1:4" x14ac:dyDescent="0.35">
      <c r="A28" s="8" t="s">
        <v>64</v>
      </c>
      <c r="B28" s="8"/>
      <c r="C28" s="8"/>
      <c r="D28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C2F78-6845-47FB-8B4B-99E563286528}">
  <dimension ref="A1:O59"/>
  <sheetViews>
    <sheetView tabSelected="1" zoomScale="120" zoomScaleNormal="120" workbookViewId="0">
      <pane ySplit="1" topLeftCell="A2" activePane="bottomLeft" state="frozen"/>
      <selection activeCell="C1" sqref="C1"/>
      <selection pane="bottomLeft" activeCell="I13" sqref="I13"/>
    </sheetView>
  </sheetViews>
  <sheetFormatPr defaultRowHeight="14.5" x14ac:dyDescent="0.35"/>
  <cols>
    <col min="1" max="1" width="20.453125" customWidth="1"/>
    <col min="2" max="2" width="18.453125" bestFit="1" customWidth="1"/>
    <col min="3" max="3" width="19.1796875" bestFit="1" customWidth="1"/>
    <col min="4" max="5" width="15.7265625" style="6" bestFit="1" customWidth="1"/>
    <col min="6" max="6" width="27.36328125" customWidth="1"/>
    <col min="7" max="7" width="14.81640625" customWidth="1"/>
    <col min="8" max="9" width="22.08984375" style="17" customWidth="1"/>
    <col min="10" max="10" width="27" customWidth="1"/>
    <col min="11" max="11" width="19.08984375" customWidth="1"/>
    <col min="12" max="12" width="14.08984375" customWidth="1"/>
    <col min="13" max="13" width="18.7265625" customWidth="1"/>
    <col min="14" max="14" width="17.453125" customWidth="1"/>
    <col min="15" max="15" width="21.6328125" customWidth="1"/>
  </cols>
  <sheetData>
    <row r="1" spans="1:15" s="13" customFormat="1" ht="31" x14ac:dyDescent="0.35">
      <c r="B1" s="11" t="s">
        <v>50</v>
      </c>
      <c r="C1" s="11" t="s">
        <v>51</v>
      </c>
      <c r="D1" s="12" t="s">
        <v>65</v>
      </c>
      <c r="E1" s="12" t="s">
        <v>66</v>
      </c>
      <c r="F1" s="11" t="s">
        <v>67</v>
      </c>
      <c r="G1" s="11" t="s">
        <v>69</v>
      </c>
      <c r="H1" s="18" t="s">
        <v>68</v>
      </c>
      <c r="I1" s="18" t="s">
        <v>72</v>
      </c>
      <c r="J1" s="11" t="s">
        <v>71</v>
      </c>
      <c r="K1" s="11" t="s">
        <v>70</v>
      </c>
    </row>
    <row r="2" spans="1:15" x14ac:dyDescent="0.35">
      <c r="A2" t="s">
        <v>74</v>
      </c>
      <c r="B2" s="2" t="s">
        <v>40</v>
      </c>
      <c r="C2" s="2" t="s">
        <v>41</v>
      </c>
      <c r="D2" s="5">
        <v>21958666940.887001</v>
      </c>
      <c r="E2" s="5">
        <v>58730262018.787498</v>
      </c>
      <c r="F2" s="3">
        <v>1189151.44044</v>
      </c>
      <c r="G2" s="10"/>
      <c r="H2" s="16">
        <f t="shared" ref="H2:H26" si="0">(D2+E2)/F2</f>
        <v>67854.207812100576</v>
      </c>
      <c r="I2" s="16">
        <v>678.5421</v>
      </c>
      <c r="K2" s="6"/>
    </row>
    <row r="3" spans="1:15" x14ac:dyDescent="0.35">
      <c r="A3" t="s">
        <v>74</v>
      </c>
      <c r="B3" s="2" t="s">
        <v>44</v>
      </c>
      <c r="C3" s="2" t="s">
        <v>45</v>
      </c>
      <c r="D3" s="5">
        <v>4666271518.3747597</v>
      </c>
      <c r="E3" s="5">
        <v>28417607448.837002</v>
      </c>
      <c r="F3" s="3">
        <v>847130.14855899999</v>
      </c>
      <c r="G3" s="10"/>
      <c r="H3" s="16">
        <f t="shared" si="0"/>
        <v>39054.068638081968</v>
      </c>
      <c r="I3" s="16">
        <v>390.54070000000002</v>
      </c>
      <c r="K3" s="6"/>
      <c r="M3" s="19"/>
      <c r="N3" s="19"/>
      <c r="O3" s="19"/>
    </row>
    <row r="4" spans="1:15" x14ac:dyDescent="0.35">
      <c r="A4" t="s">
        <v>74</v>
      </c>
      <c r="B4" s="2" t="s">
        <v>42</v>
      </c>
      <c r="C4" s="2" t="s">
        <v>43</v>
      </c>
      <c r="D4" s="5">
        <v>239525445845.78</v>
      </c>
      <c r="E4" s="5">
        <v>239964779677.24799</v>
      </c>
      <c r="F4" s="3">
        <v>804080.67099599994</v>
      </c>
      <c r="G4" s="10"/>
      <c r="H4" s="16">
        <f t="shared" si="0"/>
        <v>596321.04441596917</v>
      </c>
      <c r="I4" s="16">
        <v>5963.2103999999999</v>
      </c>
      <c r="K4" s="6"/>
      <c r="M4" s="19"/>
      <c r="N4" s="19"/>
      <c r="O4" s="19"/>
    </row>
    <row r="5" spans="1:15" x14ac:dyDescent="0.35">
      <c r="A5" t="s">
        <v>74</v>
      </c>
      <c r="B5" s="2" t="s">
        <v>46</v>
      </c>
      <c r="C5" s="2" t="s">
        <v>47</v>
      </c>
      <c r="D5" s="5">
        <v>26622007267.834202</v>
      </c>
      <c r="E5" s="5">
        <v>35217742490.0606</v>
      </c>
      <c r="F5" s="3">
        <v>1631204.83923</v>
      </c>
      <c r="G5" s="10"/>
      <c r="H5" s="16">
        <f t="shared" si="0"/>
        <v>37910.474681454398</v>
      </c>
      <c r="I5" s="16">
        <v>379.10469999999998</v>
      </c>
      <c r="K5" s="6"/>
      <c r="L5" s="8"/>
      <c r="M5" s="20"/>
      <c r="N5" s="21"/>
      <c r="O5" s="21"/>
    </row>
    <row r="6" spans="1:15" x14ac:dyDescent="0.35">
      <c r="A6" t="s">
        <v>73</v>
      </c>
      <c r="B6" s="2" t="s">
        <v>6</v>
      </c>
      <c r="C6" s="2" t="s">
        <v>7</v>
      </c>
      <c r="D6" s="5">
        <v>17738801.696306001</v>
      </c>
      <c r="E6" s="5">
        <v>21493033.149289001</v>
      </c>
      <c r="F6" s="3">
        <v>926054.53246300004</v>
      </c>
      <c r="G6" s="8">
        <v>23.277202797293072</v>
      </c>
      <c r="H6" s="16">
        <f t="shared" si="0"/>
        <v>42.36449741383074</v>
      </c>
      <c r="I6" s="16">
        <v>0.42</v>
      </c>
      <c r="J6" s="6">
        <v>23.277202800000001</v>
      </c>
      <c r="K6" s="8">
        <v>0.23277202797293073</v>
      </c>
      <c r="L6" s="9"/>
      <c r="M6" s="20"/>
      <c r="N6" s="19"/>
      <c r="O6" s="19"/>
    </row>
    <row r="7" spans="1:15" x14ac:dyDescent="0.35">
      <c r="A7" t="s">
        <v>73</v>
      </c>
      <c r="B7" s="2" t="s">
        <v>30</v>
      </c>
      <c r="C7" s="2" t="s">
        <v>31</v>
      </c>
      <c r="D7" s="5">
        <v>5284781.6929310001</v>
      </c>
      <c r="E7" s="5">
        <v>19292111.272881001</v>
      </c>
      <c r="F7" s="3">
        <v>949645.422517</v>
      </c>
      <c r="G7" s="8">
        <v>131.8213000380384</v>
      </c>
      <c r="H7" s="16">
        <f t="shared" si="0"/>
        <v>25.880073112627507</v>
      </c>
      <c r="I7" s="16">
        <v>0.25879999999999997</v>
      </c>
      <c r="J7" s="14">
        <v>131.821300038038</v>
      </c>
      <c r="K7" s="8">
        <v>1.31821300038038</v>
      </c>
      <c r="L7" s="9"/>
      <c r="M7" s="20"/>
      <c r="N7" s="19"/>
      <c r="O7" s="19"/>
    </row>
    <row r="8" spans="1:15" x14ac:dyDescent="0.35">
      <c r="A8" t="s">
        <v>73</v>
      </c>
      <c r="B8" s="2" t="s">
        <v>38</v>
      </c>
      <c r="C8" s="2" t="s">
        <v>39</v>
      </c>
      <c r="D8" s="5">
        <v>68090098.375968993</v>
      </c>
      <c r="E8" s="5">
        <v>99890468.845422</v>
      </c>
      <c r="F8" s="3">
        <v>501129.27536799997</v>
      </c>
      <c r="G8" s="8">
        <v>599.16813420756546</v>
      </c>
      <c r="H8" s="16">
        <f t="shared" si="0"/>
        <v>335.20405906846275</v>
      </c>
      <c r="I8" s="16">
        <v>3.35</v>
      </c>
      <c r="J8" s="14">
        <v>599.168134207565</v>
      </c>
      <c r="K8" s="8">
        <v>5.9916813420756547</v>
      </c>
      <c r="L8" s="9"/>
      <c r="M8" s="20"/>
      <c r="N8" s="19"/>
      <c r="O8" s="19"/>
    </row>
    <row r="9" spans="1:15" x14ac:dyDescent="0.35">
      <c r="A9" t="s">
        <v>73</v>
      </c>
      <c r="B9" s="2" t="s">
        <v>26</v>
      </c>
      <c r="C9" s="2" t="s">
        <v>27</v>
      </c>
      <c r="D9" s="5">
        <v>60064354.608581997</v>
      </c>
      <c r="E9" s="5">
        <v>79748179.498258993</v>
      </c>
      <c r="F9" s="3">
        <v>867659.11449199996</v>
      </c>
      <c r="G9" s="8">
        <v>91.694412678611158</v>
      </c>
      <c r="H9" s="16">
        <f t="shared" si="0"/>
        <v>161.13763086405069</v>
      </c>
      <c r="I9" s="16">
        <v>1.61</v>
      </c>
      <c r="J9" s="14">
        <v>91.694412678611201</v>
      </c>
      <c r="K9" s="8">
        <v>0.91694412678611159</v>
      </c>
      <c r="L9" s="9"/>
      <c r="M9" s="8"/>
    </row>
    <row r="10" spans="1:15" x14ac:dyDescent="0.35">
      <c r="A10" t="s">
        <v>73</v>
      </c>
      <c r="B10" s="2" t="s">
        <v>24</v>
      </c>
      <c r="C10" s="2" t="s">
        <v>25</v>
      </c>
      <c r="D10" s="5">
        <v>116187950.090423</v>
      </c>
      <c r="E10" s="5">
        <v>166205743.83648801</v>
      </c>
      <c r="F10" s="3">
        <v>705842.59758199996</v>
      </c>
      <c r="G10" s="8">
        <v>11100.204140733495</v>
      </c>
      <c r="H10" s="16">
        <f t="shared" si="0"/>
        <v>400.08026562055773</v>
      </c>
      <c r="I10" s="16">
        <v>4</v>
      </c>
      <c r="J10" s="14">
        <v>11100.2041407335</v>
      </c>
      <c r="K10" s="8">
        <v>111.00204140733494</v>
      </c>
      <c r="L10" s="9"/>
      <c r="M10" s="8"/>
    </row>
    <row r="11" spans="1:15" x14ac:dyDescent="0.35">
      <c r="A11" t="s">
        <v>73</v>
      </c>
      <c r="B11" s="2" t="s">
        <v>0</v>
      </c>
      <c r="C11" s="2" t="s">
        <v>1</v>
      </c>
      <c r="D11" s="5">
        <v>33998833.298699997</v>
      </c>
      <c r="E11" s="5">
        <v>48084622.780591004</v>
      </c>
      <c r="F11" s="3">
        <v>442544.44577300001</v>
      </c>
      <c r="G11" s="8">
        <v>116.13063820958723</v>
      </c>
      <c r="H11" s="16">
        <f t="shared" si="0"/>
        <v>185.48070564056999</v>
      </c>
      <c r="I11" s="16">
        <v>1.85</v>
      </c>
      <c r="J11" s="14">
        <v>116.130638209587</v>
      </c>
      <c r="K11" s="8">
        <v>1.1613063820958722</v>
      </c>
      <c r="L11" s="9"/>
      <c r="M11" s="8"/>
    </row>
    <row r="12" spans="1:15" x14ac:dyDescent="0.35">
      <c r="A12" t="s">
        <v>73</v>
      </c>
      <c r="B12" s="2" t="s">
        <v>4</v>
      </c>
      <c r="C12" s="2" t="s">
        <v>5</v>
      </c>
      <c r="D12" s="5">
        <v>68895803.838993996</v>
      </c>
      <c r="E12" s="5">
        <v>169011888.45827299</v>
      </c>
      <c r="F12" s="3">
        <v>532068.99329599994</v>
      </c>
      <c r="G12" s="8">
        <v>869.97952246068724</v>
      </c>
      <c r="H12" s="16">
        <f t="shared" si="0"/>
        <v>447.13692264513242</v>
      </c>
      <c r="I12" s="16">
        <v>4.47</v>
      </c>
      <c r="J12" s="14">
        <v>869.97952246068701</v>
      </c>
      <c r="K12" s="8">
        <v>8.6997952246068717</v>
      </c>
      <c r="L12" s="9"/>
      <c r="M12" s="8"/>
    </row>
    <row r="13" spans="1:15" x14ac:dyDescent="0.35">
      <c r="A13" t="s">
        <v>73</v>
      </c>
      <c r="B13" s="2" t="s">
        <v>36</v>
      </c>
      <c r="C13" s="2" t="s">
        <v>37</v>
      </c>
      <c r="D13" s="5">
        <v>138623376.19207901</v>
      </c>
      <c r="E13" s="5">
        <v>1156203487.75455</v>
      </c>
      <c r="F13" s="3">
        <v>421168.18312100001</v>
      </c>
      <c r="G13" s="8">
        <v>1350.5417881230203</v>
      </c>
      <c r="H13" s="16">
        <f t="shared" si="0"/>
        <v>3074.3700873877033</v>
      </c>
      <c r="I13" s="16">
        <v>30.74</v>
      </c>
      <c r="J13" s="14">
        <v>1350.5417881230201</v>
      </c>
      <c r="K13" s="8">
        <v>13.505417881230203</v>
      </c>
      <c r="L13" s="9"/>
      <c r="M13" s="8"/>
    </row>
    <row r="14" spans="1:15" x14ac:dyDescent="0.35">
      <c r="A14" t="s">
        <v>73</v>
      </c>
      <c r="B14" s="2" t="s">
        <v>12</v>
      </c>
      <c r="C14" s="2" t="s">
        <v>13</v>
      </c>
      <c r="D14" s="5">
        <v>19560530.148019001</v>
      </c>
      <c r="E14" s="5">
        <v>881501799.97672606</v>
      </c>
      <c r="F14" s="3">
        <v>159429.92680399999</v>
      </c>
      <c r="G14" s="8">
        <v>14382.844947762946</v>
      </c>
      <c r="H14" s="16">
        <f t="shared" si="0"/>
        <v>5651.7766029742543</v>
      </c>
      <c r="I14" s="16">
        <v>56.518000000000001</v>
      </c>
      <c r="J14" s="14">
        <v>14382.8449477629</v>
      </c>
      <c r="K14" s="8">
        <v>143.82844947762945</v>
      </c>
      <c r="L14" s="9"/>
      <c r="M14" s="8"/>
    </row>
    <row r="15" spans="1:15" x14ac:dyDescent="0.35">
      <c r="A15" t="s">
        <v>73</v>
      </c>
      <c r="B15" s="2" t="s">
        <v>48</v>
      </c>
      <c r="C15" s="2" t="s">
        <v>49</v>
      </c>
      <c r="D15" s="5">
        <v>125238385.068581</v>
      </c>
      <c r="E15" s="5">
        <v>268802223.88748598</v>
      </c>
      <c r="F15" s="3">
        <v>355944.09401100001</v>
      </c>
      <c r="G15" s="8">
        <v>872.73762242584098</v>
      </c>
      <c r="H15" s="16">
        <f t="shared" si="0"/>
        <v>1107.0294902656528</v>
      </c>
      <c r="I15" s="16">
        <v>11.07</v>
      </c>
      <c r="J15" s="14">
        <v>872.73762242584098</v>
      </c>
      <c r="K15" s="8">
        <v>8.7273762242584105</v>
      </c>
      <c r="L15" s="9"/>
      <c r="M15" s="8"/>
    </row>
    <row r="16" spans="1:15" x14ac:dyDescent="0.35">
      <c r="A16" t="s">
        <v>73</v>
      </c>
      <c r="B16" s="2" t="s">
        <v>2</v>
      </c>
      <c r="C16" s="2" t="s">
        <v>3</v>
      </c>
      <c r="D16" s="5">
        <v>128020168.880602</v>
      </c>
      <c r="E16" s="5">
        <v>209708655.92601699</v>
      </c>
      <c r="F16" s="3">
        <v>798368.45585599996</v>
      </c>
      <c r="G16" s="8">
        <v>325.39128948377368</v>
      </c>
      <c r="H16" s="16">
        <f t="shared" si="0"/>
        <v>423.02375842806902</v>
      </c>
      <c r="I16" s="16">
        <v>4.2300000000000004</v>
      </c>
      <c r="J16" s="14">
        <v>325.39128948377402</v>
      </c>
      <c r="K16" s="8">
        <v>3.2539128948377369</v>
      </c>
      <c r="L16" s="9"/>
      <c r="M16" s="8"/>
    </row>
    <row r="17" spans="1:13" x14ac:dyDescent="0.35">
      <c r="A17" t="s">
        <v>73</v>
      </c>
      <c r="B17" s="2" t="s">
        <v>22</v>
      </c>
      <c r="C17" s="2" t="s">
        <v>23</v>
      </c>
      <c r="D17" s="5">
        <v>1624092.9188630001</v>
      </c>
      <c r="E17" s="5">
        <v>4254163.7449650001</v>
      </c>
      <c r="F17" s="3">
        <v>382497.53924200003</v>
      </c>
      <c r="G17" s="8">
        <v>35.731243073183137</v>
      </c>
      <c r="H17" s="16">
        <f t="shared" si="0"/>
        <v>15.368090146349731</v>
      </c>
      <c r="I17" s="16">
        <v>0.15</v>
      </c>
      <c r="J17" s="14">
        <v>35.731243073183101</v>
      </c>
      <c r="K17" s="8">
        <v>0.35731243073183139</v>
      </c>
      <c r="L17" s="9"/>
      <c r="M17" s="8"/>
    </row>
    <row r="18" spans="1:13" x14ac:dyDescent="0.35">
      <c r="A18" t="s">
        <v>73</v>
      </c>
      <c r="B18" s="2" t="s">
        <v>20</v>
      </c>
      <c r="C18" s="2" t="s">
        <v>21</v>
      </c>
      <c r="D18" s="5">
        <v>427494692.46565902</v>
      </c>
      <c r="E18" s="5">
        <v>430883647.73339802</v>
      </c>
      <c r="F18" s="3">
        <v>655475.05716199998</v>
      </c>
      <c r="G18" s="8">
        <v>6416.8556611638242</v>
      </c>
      <c r="H18" s="16">
        <f t="shared" si="0"/>
        <v>1309.5514937144433</v>
      </c>
      <c r="I18" s="16">
        <v>13.09</v>
      </c>
      <c r="J18" s="14">
        <v>6416.8556611638196</v>
      </c>
      <c r="K18" s="8">
        <v>64.168556611638238</v>
      </c>
      <c r="L18" s="9"/>
      <c r="M18" s="8"/>
    </row>
    <row r="19" spans="1:13" x14ac:dyDescent="0.35">
      <c r="A19" t="s">
        <v>73</v>
      </c>
      <c r="B19" s="2" t="s">
        <v>14</v>
      </c>
      <c r="C19" s="2" t="s">
        <v>15</v>
      </c>
      <c r="D19" s="5">
        <v>62474489.401610002</v>
      </c>
      <c r="E19" s="5">
        <v>319803384.83161902</v>
      </c>
      <c r="F19" s="3">
        <v>687519.82349800004</v>
      </c>
      <c r="G19" s="8">
        <v>197.63858631468787</v>
      </c>
      <c r="H19" s="16">
        <f t="shared" si="0"/>
        <v>556.02451182899028</v>
      </c>
      <c r="I19" s="16">
        <v>5.56</v>
      </c>
      <c r="J19" s="14">
        <v>197.63858631468801</v>
      </c>
      <c r="K19" s="8">
        <v>1.9763858631468787</v>
      </c>
      <c r="L19" s="9"/>
      <c r="M19" s="8"/>
    </row>
    <row r="20" spans="1:13" x14ac:dyDescent="0.35">
      <c r="A20" t="s">
        <v>73</v>
      </c>
      <c r="B20" s="2" t="s">
        <v>34</v>
      </c>
      <c r="C20" s="2" t="s">
        <v>35</v>
      </c>
      <c r="D20" s="5">
        <v>45181449.696137004</v>
      </c>
      <c r="E20" s="5">
        <v>295394375.33889401</v>
      </c>
      <c r="F20" s="3">
        <v>209884.48612099999</v>
      </c>
      <c r="G20" s="8">
        <v>1588.4617896392547</v>
      </c>
      <c r="H20" s="16">
        <f t="shared" si="0"/>
        <v>1622.6822254918188</v>
      </c>
      <c r="I20" s="16">
        <v>16.22</v>
      </c>
      <c r="J20" s="14">
        <v>1588.4617896392499</v>
      </c>
      <c r="K20" s="8">
        <v>15.884617896392546</v>
      </c>
      <c r="L20" s="9"/>
      <c r="M20" s="8"/>
    </row>
    <row r="21" spans="1:13" x14ac:dyDescent="0.35">
      <c r="A21" t="s">
        <v>73</v>
      </c>
      <c r="B21" s="2" t="s">
        <v>18</v>
      </c>
      <c r="C21" s="2" t="s">
        <v>19</v>
      </c>
      <c r="D21" s="6">
        <v>14689191.528563</v>
      </c>
      <c r="E21" s="5">
        <v>61600823.393748999</v>
      </c>
      <c r="F21" s="3">
        <v>927996.65108800004</v>
      </c>
      <c r="G21" s="8">
        <v>95.54982173390998</v>
      </c>
      <c r="H21" s="16">
        <f t="shared" si="0"/>
        <v>82.20936447655086</v>
      </c>
      <c r="I21" s="16">
        <v>0.82</v>
      </c>
      <c r="J21" s="14">
        <v>95.549821733909994</v>
      </c>
      <c r="K21" s="8">
        <v>0.95549821733909979</v>
      </c>
      <c r="L21" s="9"/>
      <c r="M21" s="8"/>
    </row>
    <row r="22" spans="1:13" x14ac:dyDescent="0.35">
      <c r="A22" t="s">
        <v>73</v>
      </c>
      <c r="B22" s="2" t="s">
        <v>10</v>
      </c>
      <c r="C22" s="2" t="s">
        <v>11</v>
      </c>
      <c r="D22" s="5">
        <v>42178068.167963997</v>
      </c>
      <c r="E22" s="5">
        <v>42178068.167963997</v>
      </c>
      <c r="F22" s="3">
        <v>1694465.2032999999</v>
      </c>
      <c r="G22" s="8">
        <v>28.361013039771851</v>
      </c>
      <c r="H22" s="16">
        <f t="shared" si="0"/>
        <v>49.783339410949822</v>
      </c>
      <c r="I22" s="16">
        <v>0.497</v>
      </c>
      <c r="J22" s="14">
        <v>28.361013039771901</v>
      </c>
      <c r="K22" s="8">
        <v>0.28361013039771854</v>
      </c>
      <c r="L22" s="9"/>
      <c r="M22" s="8"/>
    </row>
    <row r="23" spans="1:13" x14ac:dyDescent="0.35">
      <c r="A23" t="s">
        <v>73</v>
      </c>
      <c r="B23" s="2" t="s">
        <v>8</v>
      </c>
      <c r="C23" s="2" t="s">
        <v>9</v>
      </c>
      <c r="D23" s="5">
        <v>1323494.323594</v>
      </c>
      <c r="E23" s="5">
        <v>1323494.323594</v>
      </c>
      <c r="F23" s="3">
        <v>165805.96180700001</v>
      </c>
      <c r="G23" s="8">
        <v>30.210326901031905</v>
      </c>
      <c r="H23" s="16">
        <f t="shared" si="0"/>
        <v>15.964375576971859</v>
      </c>
      <c r="I23" s="16">
        <v>0.159</v>
      </c>
      <c r="J23" s="14">
        <v>30.210326901031902</v>
      </c>
      <c r="K23" s="8">
        <v>0.30210326901031903</v>
      </c>
      <c r="L23" s="9"/>
      <c r="M23" s="8"/>
    </row>
    <row r="24" spans="1:13" x14ac:dyDescent="0.35">
      <c r="A24" t="s">
        <v>73</v>
      </c>
      <c r="B24" s="2" t="s">
        <v>32</v>
      </c>
      <c r="C24" s="2" t="s">
        <v>33</v>
      </c>
      <c r="D24" s="5">
        <v>584751.09228800004</v>
      </c>
      <c r="E24" s="5">
        <v>584751.09228800004</v>
      </c>
      <c r="F24" s="3">
        <v>394805.144202</v>
      </c>
      <c r="G24" s="8">
        <v>3.2673656883773647</v>
      </c>
      <c r="H24" s="16">
        <f t="shared" si="0"/>
        <v>2.9622263077140412</v>
      </c>
      <c r="I24" s="16">
        <v>2.9000000000000001E-2</v>
      </c>
      <c r="J24" s="14">
        <v>3.2673656883773599</v>
      </c>
      <c r="K24" s="8">
        <v>3.2673656883773647E-2</v>
      </c>
      <c r="L24" s="9"/>
      <c r="M24" s="8"/>
    </row>
    <row r="25" spans="1:13" x14ac:dyDescent="0.35">
      <c r="A25" t="s">
        <v>73</v>
      </c>
      <c r="B25" s="2" t="s">
        <v>16</v>
      </c>
      <c r="C25" s="2" t="s">
        <v>17</v>
      </c>
      <c r="D25" s="5">
        <v>10289607.171806</v>
      </c>
      <c r="E25" s="5">
        <v>10289607.171806</v>
      </c>
      <c r="F25" s="3">
        <v>535070.93231499998</v>
      </c>
      <c r="G25" s="8">
        <v>29.616793841077499</v>
      </c>
      <c r="H25" s="16">
        <f t="shared" si="0"/>
        <v>38.46072193564212</v>
      </c>
      <c r="I25" s="16">
        <v>0.38</v>
      </c>
      <c r="J25" s="14">
        <v>29.616793841077499</v>
      </c>
      <c r="K25" s="8">
        <v>0.29616793841077499</v>
      </c>
      <c r="L25" s="9"/>
      <c r="M25" s="8"/>
    </row>
    <row r="26" spans="1:13" x14ac:dyDescent="0.35">
      <c r="A26" t="s">
        <v>73</v>
      </c>
      <c r="B26" s="2" t="s">
        <v>28</v>
      </c>
      <c r="C26" s="2" t="s">
        <v>29</v>
      </c>
      <c r="D26" s="5">
        <v>1601258.5490619999</v>
      </c>
      <c r="E26" s="5">
        <v>1601258.5490619999</v>
      </c>
      <c r="F26" s="3">
        <v>225181.97539000001</v>
      </c>
      <c r="G26" s="8">
        <v>10.157120338210428</v>
      </c>
      <c r="H26" s="16">
        <f t="shared" si="0"/>
        <v>14.221906938055126</v>
      </c>
      <c r="I26" s="16">
        <v>0.14000000000000001</v>
      </c>
      <c r="J26" s="14">
        <v>10.157120338210399</v>
      </c>
      <c r="K26" s="8">
        <v>0.10157120338210428</v>
      </c>
      <c r="L26" s="9"/>
      <c r="M26" s="8"/>
    </row>
    <row r="28" spans="1:13" x14ac:dyDescent="0.35">
      <c r="H28" s="16"/>
    </row>
    <row r="32" spans="1:13" ht="17.5" x14ac:dyDescent="0.45">
      <c r="B32" s="8" t="s">
        <v>56</v>
      </c>
      <c r="C32" s="8"/>
      <c r="D32" s="8"/>
      <c r="E32" s="8"/>
    </row>
    <row r="33" spans="2:5" x14ac:dyDescent="0.35">
      <c r="D33"/>
      <c r="E33"/>
    </row>
    <row r="34" spans="2:5" ht="16.5" x14ac:dyDescent="0.35">
      <c r="B34" s="8" t="s">
        <v>57</v>
      </c>
      <c r="C34" s="8" t="s">
        <v>58</v>
      </c>
      <c r="D34" s="8" t="s">
        <v>59</v>
      </c>
      <c r="E34" s="8" t="s">
        <v>60</v>
      </c>
    </row>
    <row r="35" spans="2:5" x14ac:dyDescent="0.35">
      <c r="B35" s="9" t="s">
        <v>6</v>
      </c>
      <c r="C35" s="8" t="s">
        <v>7</v>
      </c>
      <c r="D35" s="8">
        <v>23.277202797293072</v>
      </c>
      <c r="E35" s="8">
        <v>0.23277202797293073</v>
      </c>
    </row>
    <row r="36" spans="2:5" x14ac:dyDescent="0.35">
      <c r="B36" s="9" t="s">
        <v>12</v>
      </c>
      <c r="C36" s="8" t="s">
        <v>13</v>
      </c>
      <c r="D36" s="8">
        <v>14382.844947762946</v>
      </c>
      <c r="E36" s="8">
        <v>143.82844947762945</v>
      </c>
    </row>
    <row r="37" spans="2:5" x14ac:dyDescent="0.35">
      <c r="B37" s="9" t="s">
        <v>48</v>
      </c>
      <c r="C37" s="8" t="s">
        <v>61</v>
      </c>
      <c r="D37" s="8">
        <v>872.73762242584098</v>
      </c>
      <c r="E37" s="8">
        <v>8.7273762242584105</v>
      </c>
    </row>
    <row r="38" spans="2:5" x14ac:dyDescent="0.35">
      <c r="B38" s="9" t="s">
        <v>2</v>
      </c>
      <c r="C38" s="8" t="s">
        <v>3</v>
      </c>
      <c r="D38" s="8">
        <v>325.39128948377368</v>
      </c>
      <c r="E38" s="8">
        <v>3.2539128948377369</v>
      </c>
    </row>
    <row r="39" spans="2:5" x14ac:dyDescent="0.35">
      <c r="B39" s="9" t="s">
        <v>22</v>
      </c>
      <c r="C39" s="8" t="s">
        <v>23</v>
      </c>
      <c r="D39" s="8">
        <v>35.731243073183137</v>
      </c>
      <c r="E39" s="8">
        <v>0.35731243073183139</v>
      </c>
    </row>
    <row r="40" spans="2:5" x14ac:dyDescent="0.35">
      <c r="B40" s="9" t="s">
        <v>20</v>
      </c>
      <c r="C40" s="8" t="s">
        <v>21</v>
      </c>
      <c r="D40" s="8">
        <v>6416.8556611638242</v>
      </c>
      <c r="E40" s="8">
        <v>64.168556611638238</v>
      </c>
    </row>
    <row r="41" spans="2:5" x14ac:dyDescent="0.35">
      <c r="B41" s="9" t="s">
        <v>14</v>
      </c>
      <c r="C41" s="8" t="s">
        <v>15</v>
      </c>
      <c r="D41" s="8">
        <v>197.63858631468787</v>
      </c>
      <c r="E41" s="8">
        <v>1.9763858631468787</v>
      </c>
    </row>
    <row r="42" spans="2:5" x14ac:dyDescent="0.35">
      <c r="B42" s="9" t="s">
        <v>34</v>
      </c>
      <c r="C42" s="8" t="s">
        <v>35</v>
      </c>
      <c r="D42" s="8">
        <v>1588.4617896392547</v>
      </c>
      <c r="E42" s="8">
        <v>15.884617896392546</v>
      </c>
    </row>
    <row r="43" spans="2:5" x14ac:dyDescent="0.35">
      <c r="B43" s="9" t="s">
        <v>30</v>
      </c>
      <c r="C43" s="8" t="s">
        <v>31</v>
      </c>
      <c r="D43" s="8">
        <v>131.8213000380384</v>
      </c>
      <c r="E43" s="8">
        <v>1.318213000380384</v>
      </c>
    </row>
    <row r="44" spans="2:5" x14ac:dyDescent="0.35">
      <c r="B44" s="9" t="s">
        <v>38</v>
      </c>
      <c r="C44" s="8" t="s">
        <v>39</v>
      </c>
      <c r="D44" s="8">
        <v>599.16813420756546</v>
      </c>
      <c r="E44" s="8">
        <v>5.9916813420756547</v>
      </c>
    </row>
    <row r="45" spans="2:5" x14ac:dyDescent="0.35">
      <c r="B45" s="9" t="s">
        <v>26</v>
      </c>
      <c r="C45" s="8" t="s">
        <v>27</v>
      </c>
      <c r="D45" s="8">
        <v>91.694412678611158</v>
      </c>
      <c r="E45" s="8">
        <v>0.91694412678611159</v>
      </c>
    </row>
    <row r="46" spans="2:5" x14ac:dyDescent="0.35">
      <c r="B46" s="9" t="s">
        <v>24</v>
      </c>
      <c r="C46" s="8" t="s">
        <v>25</v>
      </c>
      <c r="D46" s="8">
        <v>11100.204140733495</v>
      </c>
      <c r="E46" s="8">
        <v>111.00204140733494</v>
      </c>
    </row>
    <row r="47" spans="2:5" x14ac:dyDescent="0.35">
      <c r="B47" s="9" t="s">
        <v>0</v>
      </c>
      <c r="C47" s="8" t="s">
        <v>1</v>
      </c>
      <c r="D47" s="8">
        <v>116.13063820958723</v>
      </c>
      <c r="E47" s="8">
        <v>1.1613063820958722</v>
      </c>
    </row>
    <row r="48" spans="2:5" x14ac:dyDescent="0.35">
      <c r="B48" s="9" t="s">
        <v>4</v>
      </c>
      <c r="C48" s="8" t="s">
        <v>5</v>
      </c>
      <c r="D48" s="8">
        <v>869.97952246068724</v>
      </c>
      <c r="E48" s="8">
        <v>8.6997952246068717</v>
      </c>
    </row>
    <row r="49" spans="2:5" x14ac:dyDescent="0.35">
      <c r="B49" s="9" t="s">
        <v>36</v>
      </c>
      <c r="C49" s="8" t="s">
        <v>37</v>
      </c>
      <c r="D49" s="8">
        <v>1350.5417881230203</v>
      </c>
      <c r="E49" s="8">
        <v>13.505417881230203</v>
      </c>
    </row>
    <row r="50" spans="2:5" x14ac:dyDescent="0.35">
      <c r="B50" s="9" t="s">
        <v>18</v>
      </c>
      <c r="C50" s="8" t="s">
        <v>19</v>
      </c>
      <c r="D50" s="8">
        <v>95.54982173390998</v>
      </c>
      <c r="E50" s="8">
        <v>0.95549821733909979</v>
      </c>
    </row>
    <row r="51" spans="2:5" x14ac:dyDescent="0.35">
      <c r="B51" s="9" t="s">
        <v>10</v>
      </c>
      <c r="C51" s="8" t="s">
        <v>11</v>
      </c>
      <c r="D51" s="8">
        <v>28.361013039771851</v>
      </c>
      <c r="E51" s="8">
        <v>0.28361013039771854</v>
      </c>
    </row>
    <row r="52" spans="2:5" x14ac:dyDescent="0.35">
      <c r="B52" s="9" t="s">
        <v>8</v>
      </c>
      <c r="C52" s="8" t="s">
        <v>9</v>
      </c>
      <c r="D52" s="8">
        <v>30.210326901031905</v>
      </c>
      <c r="E52" s="8">
        <v>0.30210326901031903</v>
      </c>
    </row>
    <row r="53" spans="2:5" x14ac:dyDescent="0.35">
      <c r="B53" s="9" t="s">
        <v>32</v>
      </c>
      <c r="C53" s="8" t="s">
        <v>33</v>
      </c>
      <c r="D53" s="8">
        <v>3.2673656883773647</v>
      </c>
      <c r="E53" s="8">
        <v>3.2673656883773647E-2</v>
      </c>
    </row>
    <row r="54" spans="2:5" x14ac:dyDescent="0.35">
      <c r="B54" s="9" t="s">
        <v>16</v>
      </c>
      <c r="C54" s="8" t="s">
        <v>17</v>
      </c>
      <c r="D54" s="8">
        <v>29.616793841077499</v>
      </c>
      <c r="E54" s="8">
        <v>0.29616793841077499</v>
      </c>
    </row>
    <row r="55" spans="2:5" x14ac:dyDescent="0.35">
      <c r="B55" s="9" t="s">
        <v>28</v>
      </c>
      <c r="C55" s="8" t="s">
        <v>29</v>
      </c>
      <c r="D55" s="8">
        <v>10.157120338210428</v>
      </c>
      <c r="E55" s="8">
        <v>0.10157120338210428</v>
      </c>
    </row>
    <row r="56" spans="2:5" x14ac:dyDescent="0.35">
      <c r="D56"/>
      <c r="E56"/>
    </row>
    <row r="57" spans="2:5" ht="16.5" x14ac:dyDescent="0.35">
      <c r="B57" s="8" t="s">
        <v>62</v>
      </c>
      <c r="C57" s="8"/>
      <c r="D57" s="8"/>
      <c r="E57" s="8"/>
    </row>
    <row r="58" spans="2:5" ht="16.5" x14ac:dyDescent="0.35">
      <c r="B58" s="8" t="s">
        <v>63</v>
      </c>
      <c r="C58" s="8"/>
      <c r="D58" s="8"/>
      <c r="E58" s="8"/>
    </row>
    <row r="59" spans="2:5" x14ac:dyDescent="0.35">
      <c r="B59" s="8" t="s">
        <v>64</v>
      </c>
      <c r="C59" s="8"/>
      <c r="D59" s="8"/>
      <c r="E59" s="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4985E-3597-4435-B9C9-22183F3D6C5F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B5E0AB4580C64F82904FB1D55FA3DD" ma:contentTypeVersion="13" ma:contentTypeDescription="Create a new document." ma:contentTypeScope="" ma:versionID="022afddbbc8f97788acc4157009d058e">
  <xsd:schema xmlns:xsd="http://www.w3.org/2001/XMLSchema" xmlns:xs="http://www.w3.org/2001/XMLSchema" xmlns:p="http://schemas.microsoft.com/office/2006/metadata/properties" xmlns:ns3="b00d2a0e-1cd8-4474-b2c9-b91db80b057b" xmlns:ns4="aedc77bd-ee0e-4167-8497-3b8a09c7b809" targetNamespace="http://schemas.microsoft.com/office/2006/metadata/properties" ma:root="true" ma:fieldsID="4a91bfd6d8f30e0a4a1589608d0c9609" ns3:_="" ns4:_="">
    <xsd:import namespace="b00d2a0e-1cd8-4474-b2c9-b91db80b057b"/>
    <xsd:import namespace="aedc77bd-ee0e-4167-8497-3b8a09c7b8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d2a0e-1cd8-4474-b2c9-b91db80b05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c77bd-ee0e-4167-8497-3b8a09c7b80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8EB040-5F3B-4CFC-B8E7-0F64E79FD3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B9D9FF-DEF9-458D-BDCE-9F79375AF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d2a0e-1cd8-4474-b2c9-b91db80b057b"/>
    <ds:schemaRef ds:uri="aedc77bd-ee0e-4167-8497-3b8a09c7b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6E5A6A-5D3D-4FB3-A0EE-498F57304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Export_Output 2015</vt:lpstr>
      <vt:lpstr>2011</vt:lpstr>
      <vt:lpstr>combined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Thompson, Margaret (MNRF)</dc:creator>
  <cp:lastModifiedBy>Rachel</cp:lastModifiedBy>
  <dcterms:created xsi:type="dcterms:W3CDTF">2021-03-23T13:58:47Z</dcterms:created>
  <dcterms:modified xsi:type="dcterms:W3CDTF">2021-10-14T14:01:36Z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e197adaa16374a28ba7eb98a3a014045</vt:lpwstr>
  </property>
  <property fmtid="{D5CDD505-2E9C-101B-9397-08002B2CF9AE}" pid="3" name="ContentTypeId">
    <vt:lpwstr>0x010100FCB5E0AB4580C64F82904FB1D55FA3DD</vt:lpwstr>
  </property>
  <property fmtid="{D5CDD505-2E9C-101B-9397-08002B2CF9AE}" pid="4" name="MSIP_Label_034a106e-6316-442c-ad35-738afd673d2b_Enabled">
    <vt:lpwstr>true</vt:lpwstr>
  </property>
  <property fmtid="{D5CDD505-2E9C-101B-9397-08002B2CF9AE}" pid="5" name="MSIP_Label_034a106e-6316-442c-ad35-738afd673d2b_SetDate">
    <vt:lpwstr>2021-09-27T18:56:00Z</vt:lpwstr>
  </property>
  <property fmtid="{D5CDD505-2E9C-101B-9397-08002B2CF9AE}" pid="6" name="MSIP_Label_034a106e-6316-442c-ad35-738afd673d2b_Method">
    <vt:lpwstr>Standard</vt:lpwstr>
  </property>
  <property fmtid="{D5CDD505-2E9C-101B-9397-08002B2CF9AE}" pid="7" name="MSIP_Label_034a106e-6316-442c-ad35-738afd673d2b_Name">
    <vt:lpwstr>034a106e-6316-442c-ad35-738afd673d2b</vt:lpwstr>
  </property>
  <property fmtid="{D5CDD505-2E9C-101B-9397-08002B2CF9AE}" pid="8" name="MSIP_Label_034a106e-6316-442c-ad35-738afd673d2b_SiteId">
    <vt:lpwstr>cddc1229-ac2a-4b97-b78a-0e5cacb5865c</vt:lpwstr>
  </property>
  <property fmtid="{D5CDD505-2E9C-101B-9397-08002B2CF9AE}" pid="9" name="MSIP_Label_034a106e-6316-442c-ad35-738afd673d2b_ActionId">
    <vt:lpwstr>7e3e9874-19dd-4fa4-a594-5d5767ff830f</vt:lpwstr>
  </property>
  <property fmtid="{D5CDD505-2E9C-101B-9397-08002B2CF9AE}" pid="10" name="MSIP_Label_034a106e-6316-442c-ad35-738afd673d2b_ContentBits">
    <vt:lpwstr>0</vt:lpwstr>
  </property>
</Properties>
</file>